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7BB4CC72-3637-2240-B5CA-EBD68A6C5EE0}" xr6:coauthVersionLast="36" xr6:coauthVersionMax="36" xr10:uidLastSave="{00000000-0000-0000-0000-000000000000}"/>
  <bookViews>
    <workbookView xWindow="18840" yWindow="-19760" windowWidth="20640" windowHeight="14780" xr2:uid="{F4300E40-0E7B-1A48-9BA7-B6A4C23227DC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 l="1"/>
  <c r="E18" i="1" l="1"/>
  <c r="E17" i="1"/>
  <c r="E16" i="1"/>
  <c r="E15" i="1"/>
  <c r="E14" i="1"/>
  <c r="E13" i="1"/>
  <c r="E12" i="1"/>
  <c r="E11" i="1"/>
  <c r="E10" i="1"/>
  <c r="E9" i="1"/>
  <c r="E7" i="1"/>
  <c r="E6" i="1"/>
  <c r="E4" i="1"/>
  <c r="E3" i="1"/>
  <c r="E2" i="1"/>
  <c r="C19" i="1" l="1"/>
  <c r="D19" i="1" l="1"/>
  <c r="E19" i="1"/>
</calcChain>
</file>

<file path=xl/sharedStrings.xml><?xml version="1.0" encoding="utf-8"?>
<sst xmlns="http://schemas.openxmlformats.org/spreadsheetml/2006/main" count="23" uniqueCount="23">
  <si>
    <t>Avenue Mall ukupno</t>
  </si>
  <si>
    <t>Marina Rinaldi ukupno</t>
  </si>
  <si>
    <t>Osijek čarape</t>
  </si>
  <si>
    <t>Outlet skladište sredstva za čišćenje</t>
  </si>
  <si>
    <t>VP šator ukupno</t>
  </si>
  <si>
    <t>SVEUKUPNO</t>
  </si>
  <si>
    <t>Opis</t>
  </si>
  <si>
    <t>Količina</t>
  </si>
  <si>
    <t>Procijenjena vrijednost</t>
  </si>
  <si>
    <t>Prodajna vrijednost</t>
  </si>
  <si>
    <t xml:space="preserve">R.b. </t>
  </si>
  <si>
    <t>Arena ukupno</t>
  </si>
  <si>
    <t>CC Split ukupno</t>
  </si>
  <si>
    <t>Internet ukupno</t>
  </si>
  <si>
    <t>Mall Split ukupno</t>
  </si>
  <si>
    <t>Outlet skladište uzorci ukupno</t>
  </si>
  <si>
    <t>Outlet ukupno</t>
  </si>
  <si>
    <t>Palete uzorci</t>
  </si>
  <si>
    <t>Tower ukupno</t>
  </si>
  <si>
    <t>Vans store ukupno</t>
  </si>
  <si>
    <t>Veleprodajno skladište ukupno</t>
  </si>
  <si>
    <t>Z Centar ukupno</t>
  </si>
  <si>
    <t>Zadar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</si>
</sst>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arena_m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SKLADIS&#780;TE%20STUPNIK%20UZORCI%20PEPE%20VANS_mf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tower_m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VANS%20STO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VP%20sator_mf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VP%20SKL_m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Z%20CENTA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ZADAR_mf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INTERNET%20sklad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AV.%20MALL_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cc%20split_m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MALL%20Spli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MARINA%20RINALD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OSIJEK_c&#780;arap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OUTLET%20SKL.%20SREDSTVA%20ZA%20C&#780;IS&#780;C&#769;ENJE%20OBUC&#769;E_m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OUTLET%20SKL.%20UZORCI_m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31_OUTLET_m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na 1"/>
      <sheetName val="arena 2"/>
      <sheetName val="arena 3"/>
      <sheetName val="arena 4"/>
      <sheetName val="arena 5"/>
      <sheetName val="arena 6"/>
      <sheetName val="arena 7"/>
      <sheetName val="arena 8"/>
      <sheetName val="arena 9"/>
      <sheetName val="arena 10"/>
      <sheetName val="arena 11"/>
      <sheetName val="arena 12"/>
      <sheetName val="arena 13"/>
      <sheetName val="arena 14"/>
      <sheetName val="arena 15"/>
      <sheetName val="arena 16"/>
      <sheetName val="arena 17"/>
      <sheetName val="arena 18"/>
      <sheetName val="arena 19"/>
      <sheetName val="arena 20"/>
      <sheetName val="arena 21"/>
      <sheetName val="arena 22"/>
      <sheetName val="arena 23"/>
      <sheetName val="arena 24"/>
      <sheetName val="arena_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7">
          <cell r="C27">
            <v>96711.918300000005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pe"/>
      <sheetName val="vans"/>
      <sheetName val="Sheet3"/>
    </sheetNames>
    <sheetDataSet>
      <sheetData sheetId="0" refreshError="1"/>
      <sheetData sheetId="1" refreshError="1"/>
      <sheetData sheetId="2">
        <row r="5">
          <cell r="C5">
            <v>22470.21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"/>
      <sheetName val="tower 2"/>
      <sheetName val="tower 3"/>
      <sheetName val="tower 4"/>
      <sheetName val="tower 5"/>
      <sheetName val="tower 6"/>
      <sheetName val="tower 7"/>
      <sheetName val="tower 8"/>
      <sheetName val="tower 9"/>
      <sheetName val="tower 10"/>
      <sheetName val="tower 11"/>
      <sheetName val="tower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C13">
            <v>54721.720800000003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s store 1"/>
      <sheetName val="vans store 2"/>
      <sheetName val="vans store 3"/>
      <sheetName val="vans store 4"/>
      <sheetName val="vans store 5"/>
      <sheetName val="vans store 6"/>
      <sheetName val="vans store 7"/>
      <sheetName val="vans store 8"/>
      <sheetName val="vans store 9"/>
      <sheetName val="vans store 10"/>
      <sheetName val="vans store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3">
          <cell r="C13">
            <v>34078.421249999978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pe"/>
      <sheetName val="sbd"/>
      <sheetName val="vp šator"/>
    </sheetNames>
    <sheetDataSet>
      <sheetData sheetId="0" refreshError="1"/>
      <sheetData sheetId="1" refreshError="1"/>
      <sheetData sheetId="2">
        <row r="5">
          <cell r="C5">
            <v>29020.761000000002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1"/>
      <sheetName val="vp 2"/>
      <sheetName val="vp 3"/>
      <sheetName val="vp 4"/>
      <sheetName val="vp 5"/>
      <sheetName val="vp 6"/>
      <sheetName val="vp 7"/>
      <sheetName val="vp 8"/>
      <sheetName val="vp 9"/>
      <sheetName val="vp 10"/>
      <sheetName val="vp 11"/>
      <sheetName val="vp 12"/>
      <sheetName val="vp 13"/>
      <sheetName val="vp 14"/>
      <sheetName val="vp 15"/>
      <sheetName val="vp 16"/>
      <sheetName val="vp 17"/>
      <sheetName val="vp 18"/>
      <sheetName val="vp 19"/>
      <sheetName val="vp 20"/>
      <sheetName val="vp 21"/>
      <sheetName val="vp 22"/>
      <sheetName val="vp 23"/>
      <sheetName val="vp 24"/>
      <sheetName val="vp 25"/>
      <sheetName val="vp 26"/>
      <sheetName val="vp 27"/>
      <sheetName val="vp 28"/>
      <sheetName val="vp 29"/>
      <sheetName val="vp 30"/>
      <sheetName val="vp 31"/>
      <sheetName val="vp 32"/>
      <sheetName val="vp 33"/>
      <sheetName val="vp 34"/>
      <sheetName val="vp 35"/>
      <sheetName val="vp 36"/>
      <sheetName val="vp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39">
          <cell r="C39">
            <v>104375.6361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 1"/>
      <sheetName val="zc 2"/>
      <sheetName val="zc 3"/>
      <sheetName val="zc 4"/>
      <sheetName val="zc 5"/>
      <sheetName val="zc 6"/>
      <sheetName val="zc 7"/>
      <sheetName val="zc 8"/>
      <sheetName val="zc 9"/>
      <sheetName val="zc 10"/>
      <sheetName val="zc 11"/>
      <sheetName val="zc 12"/>
      <sheetName val="zc 13"/>
      <sheetName val="zc 14"/>
      <sheetName val="zc 15"/>
      <sheetName val="zc 16"/>
      <sheetName val="zc 17"/>
      <sheetName val="zc 18"/>
      <sheetName val="zc 19"/>
      <sheetName val="zc 20"/>
      <sheetName val="zc 21"/>
      <sheetName val="zc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0">
          <cell r="C20">
            <v>41934.920624999977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ar 1"/>
      <sheetName val="zadar 2"/>
      <sheetName val="zadar 3"/>
      <sheetName val="zadar 4"/>
      <sheetName val="zadar 5"/>
      <sheetName val="zadar 6"/>
      <sheetName val="zadar 7"/>
      <sheetName val="zadar 8"/>
      <sheetName val="zadar 9"/>
      <sheetName val="zadar 10"/>
      <sheetName val="zadar 11"/>
      <sheetName val="zadar 12"/>
      <sheetName val="zadar 13"/>
      <sheetName val="zadar 14"/>
      <sheetName val="zadar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7">
          <cell r="C17">
            <v>65264.502599999993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et 1"/>
      <sheetName val="Internet 2"/>
      <sheetName val="Internet 3"/>
      <sheetName val="Internet 4"/>
      <sheetName val="Internet 5"/>
      <sheetName val="Internet 6"/>
      <sheetName val="Internet 7"/>
      <sheetName val="Internet 8"/>
      <sheetName val="Internet 9"/>
      <sheetName val="Internet 10"/>
      <sheetName val="Internet 11"/>
      <sheetName val="Internet 12"/>
      <sheetName val="Internet 13"/>
      <sheetName val="Internet 14"/>
      <sheetName val="Interne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7">
          <cell r="C17">
            <v>40527.444374999992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77">
          <cell r="I277">
            <v>2208.5541000000021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st 1"/>
      <sheetName val="cc st 2"/>
      <sheetName val="cc st 3"/>
      <sheetName val="cc st 4"/>
      <sheetName val="cc st 5"/>
      <sheetName val="cc st 6"/>
      <sheetName val="cc st 7"/>
      <sheetName val="cc st 8"/>
      <sheetName val="cc st 9"/>
      <sheetName val="cc st 10"/>
      <sheetName val="cc st 11"/>
      <sheetName val="cc st 12"/>
      <sheetName val="cc st 13"/>
      <sheetName val="cc st 14"/>
      <sheetName val="cc st 15"/>
      <sheetName val="cc st 16"/>
      <sheetName val="cc st 17"/>
      <sheetName val="cc st 17a"/>
      <sheetName val="cc st 18"/>
      <sheetName val="cc s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2">
          <cell r="C22">
            <v>91541.056500000021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 st 1"/>
      <sheetName val="mall st 2"/>
      <sheetName val="mall st 3"/>
      <sheetName val="mall st 4"/>
      <sheetName val="mall st 5"/>
      <sheetName val="mall st 6"/>
      <sheetName val="mall st 7"/>
      <sheetName val="mall st 8"/>
      <sheetName val="mall st 9"/>
      <sheetName val="mall st 10"/>
      <sheetName val="mall st 11"/>
      <sheetName val="mall st 12"/>
      <sheetName val="mall st 13"/>
      <sheetName val="mall st 14"/>
      <sheetName val="mall st 15"/>
      <sheetName val="mall st 16"/>
      <sheetName val="mall st 17"/>
      <sheetName val="mall st 18"/>
      <sheetName val="mall st 19"/>
      <sheetName val="mall st 20"/>
      <sheetName val="mall st 21"/>
      <sheetName val="mall s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4">
          <cell r="C24">
            <v>75551.18624999997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ina Rinaldi"/>
    </sheetNames>
    <sheetDataSet>
      <sheetData sheetId="0">
        <row r="466">
          <cell r="I466">
            <v>22608.635625000003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ijek čarape"/>
    </sheetNames>
    <sheetDataSet>
      <sheetData sheetId="0">
        <row r="246">
          <cell r="I246">
            <v>982.66499999999962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et skladište sredstva za či"/>
    </sheetNames>
    <sheetDataSet>
      <sheetData sheetId="0">
        <row r="18">
          <cell r="I18">
            <v>1355.4215999999999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ds "/>
      <sheetName val="pepe jeans"/>
      <sheetName val="sperry"/>
      <sheetName val="vans"/>
      <sheetName val="Outlet skladište uzorc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C7">
            <v>13862.8827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et 6"/>
      <sheetName val="outlet 7"/>
      <sheetName val="outlet 8"/>
      <sheetName val="outlet 9"/>
      <sheetName val="outlet 10"/>
      <sheetName val="outlet 11"/>
      <sheetName val="outlet 12"/>
      <sheetName val="outlet 13"/>
      <sheetName val="outlet 14"/>
      <sheetName val="outlet 15"/>
      <sheetName val="outlet 16"/>
      <sheetName val="outlet 17"/>
      <sheetName val="outlet 18"/>
      <sheetName val="outlet 19"/>
      <sheetName val="outlet 20"/>
      <sheetName val="outlet 21"/>
      <sheetName val="outlet 22"/>
      <sheetName val="outlet 23"/>
      <sheetName val="outlet 24"/>
      <sheetName val="outlet 25"/>
      <sheetName val="outlet 26"/>
      <sheetName val="outlet 27"/>
      <sheetName val="outlet 28"/>
      <sheetName val="outlet 29"/>
      <sheetName val="outlet 30"/>
      <sheetName val="outlet 31"/>
      <sheetName val="outlet 32"/>
      <sheetName val="outlet 33"/>
      <sheetName val="outlet 34"/>
      <sheetName val="outlet 35"/>
      <sheetName val="outlet 37"/>
      <sheetName val="outlet 38"/>
      <sheetName val="outle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5">
          <cell r="C35">
            <v>196960.91220000002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CDD2-6C79-CA4D-8800-1603C7CCA8B4}">
  <dimension ref="A1:E19"/>
  <sheetViews>
    <sheetView tabSelected="1" workbookViewId="0">
      <selection activeCell="D27" sqref="D27"/>
    </sheetView>
  </sheetViews>
  <sheetFormatPr baseColWidth="10" defaultRowHeight="16" x14ac:dyDescent="0.2"/>
  <cols>
    <col min="2" max="2" width="30.6640625" bestFit="1" customWidth="1"/>
    <col min="4" max="4" width="19.83203125" bestFit="1" customWidth="1"/>
    <col min="5" max="5" width="18.6640625" customWidth="1"/>
  </cols>
  <sheetData>
    <row r="1" spans="1:5" x14ac:dyDescent="0.2">
      <c r="A1" s="1" t="s">
        <v>10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">
      <c r="A2" s="1">
        <v>1</v>
      </c>
      <c r="B2" s="3" t="s">
        <v>11</v>
      </c>
      <c r="C2" s="2">
        <v>5272</v>
      </c>
      <c r="D2" s="2">
        <v>119397.43000000005</v>
      </c>
      <c r="E2" s="2">
        <f>[1]arena_total!$C$27</f>
        <v>96711.918300000005</v>
      </c>
    </row>
    <row r="3" spans="1:5" x14ac:dyDescent="0.2">
      <c r="A3" s="1">
        <v>2</v>
      </c>
      <c r="B3" s="3" t="s">
        <v>0</v>
      </c>
      <c r="C3" s="2">
        <v>1282</v>
      </c>
      <c r="D3" s="2">
        <v>2726.6100000000024</v>
      </c>
      <c r="E3" s="2">
        <f>'[2]1'!$I$277</f>
        <v>2208.5541000000021</v>
      </c>
    </row>
    <row r="4" spans="1:5" x14ac:dyDescent="0.2">
      <c r="A4" s="1">
        <v>3</v>
      </c>
      <c r="B4" s="3" t="s">
        <v>12</v>
      </c>
      <c r="C4" s="2">
        <v>7997</v>
      </c>
      <c r="D4" s="2">
        <v>113013.65000000002</v>
      </c>
      <c r="E4" s="2">
        <f>'[3]cc st total'!$C$22</f>
        <v>91541.056500000021</v>
      </c>
    </row>
    <row r="5" spans="1:5" x14ac:dyDescent="0.2">
      <c r="A5" s="1">
        <v>4</v>
      </c>
      <c r="B5" s="3" t="s">
        <v>13</v>
      </c>
      <c r="C5" s="2">
        <v>16920</v>
      </c>
      <c r="D5" s="2">
        <v>72048.790000000008</v>
      </c>
      <c r="E5" s="4">
        <f>'[17]Internet total'!$C$17</f>
        <v>40527.444374999992</v>
      </c>
    </row>
    <row r="6" spans="1:5" x14ac:dyDescent="0.2">
      <c r="A6" s="1">
        <v>5</v>
      </c>
      <c r="B6" s="3" t="s">
        <v>14</v>
      </c>
      <c r="C6" s="2">
        <v>7201</v>
      </c>
      <c r="D6" s="2">
        <v>134313.22</v>
      </c>
      <c r="E6" s="2">
        <f>'[4]mall st total'!$C$24</f>
        <v>75551.18624999997</v>
      </c>
    </row>
    <row r="7" spans="1:5" x14ac:dyDescent="0.2">
      <c r="A7" s="1">
        <v>6</v>
      </c>
      <c r="B7" s="3" t="s">
        <v>1</v>
      </c>
      <c r="C7" s="2">
        <v>472</v>
      </c>
      <c r="D7" s="2">
        <v>40193.129999999888</v>
      </c>
      <c r="E7" s="2">
        <f>'[5]Marina Rinaldi'!$I$466</f>
        <v>22608.635625000003</v>
      </c>
    </row>
    <row r="8" spans="1:5" x14ac:dyDescent="0.2">
      <c r="A8" s="1">
        <v>7</v>
      </c>
      <c r="B8" s="3" t="s">
        <v>2</v>
      </c>
      <c r="C8" s="2">
        <v>1167</v>
      </c>
      <c r="D8" s="2">
        <v>1746.9600000000028</v>
      </c>
      <c r="E8" s="2">
        <f>'[6]Osijek čarape'!$I$246</f>
        <v>982.66499999999962</v>
      </c>
    </row>
    <row r="9" spans="1:5" x14ac:dyDescent="0.2">
      <c r="A9" s="1">
        <v>8</v>
      </c>
      <c r="B9" s="3" t="s">
        <v>3</v>
      </c>
      <c r="C9" s="2">
        <v>499</v>
      </c>
      <c r="D9" s="2">
        <v>1673.36</v>
      </c>
      <c r="E9" s="2">
        <f>'[7]Outlet skladište sredstva za či'!$I$18</f>
        <v>1355.4215999999999</v>
      </c>
    </row>
    <row r="10" spans="1:5" x14ac:dyDescent="0.2">
      <c r="A10" s="1">
        <v>9</v>
      </c>
      <c r="B10" s="3" t="s">
        <v>15</v>
      </c>
      <c r="C10" s="2">
        <v>872</v>
      </c>
      <c r="D10" s="2">
        <v>17114.669999999998</v>
      </c>
      <c r="E10" s="2">
        <f>'[8]Outlet skladište uzorci'!$C$7</f>
        <v>13862.8827</v>
      </c>
    </row>
    <row r="11" spans="1:5" x14ac:dyDescent="0.2">
      <c r="A11" s="1">
        <v>10</v>
      </c>
      <c r="B11" s="3" t="s">
        <v>16</v>
      </c>
      <c r="C11" s="2">
        <v>9876</v>
      </c>
      <c r="D11" s="2">
        <v>243157.82000000004</v>
      </c>
      <c r="E11" s="2">
        <f>'[9]outlet total'!$C$35</f>
        <v>196960.91220000002</v>
      </c>
    </row>
    <row r="12" spans="1:5" x14ac:dyDescent="0.2">
      <c r="A12" s="1">
        <v>11</v>
      </c>
      <c r="B12" s="3" t="s">
        <v>17</v>
      </c>
      <c r="C12" s="2">
        <v>1300</v>
      </c>
      <c r="D12" s="2">
        <v>27741</v>
      </c>
      <c r="E12" s="2">
        <f>[10]Sheet3!$C$5</f>
        <v>22470.21</v>
      </c>
    </row>
    <row r="13" spans="1:5" x14ac:dyDescent="0.2">
      <c r="A13" s="1">
        <v>12</v>
      </c>
      <c r="B13" s="3" t="s">
        <v>18</v>
      </c>
      <c r="C13" s="2">
        <v>3867</v>
      </c>
      <c r="D13" s="2">
        <v>67557.680000000008</v>
      </c>
      <c r="E13" s="2">
        <f>'[11]tower total'!$C$13</f>
        <v>54721.720800000003</v>
      </c>
    </row>
    <row r="14" spans="1:5" x14ac:dyDescent="0.2">
      <c r="A14" s="1">
        <v>13</v>
      </c>
      <c r="B14" s="3" t="s">
        <v>19</v>
      </c>
      <c r="C14" s="2">
        <v>2152</v>
      </c>
      <c r="D14" s="2">
        <v>60583.860000000008</v>
      </c>
      <c r="E14" s="2">
        <f>'[12]vans store total'!$C$13</f>
        <v>34078.421249999978</v>
      </c>
    </row>
    <row r="15" spans="1:5" x14ac:dyDescent="0.2">
      <c r="A15" s="1">
        <v>14</v>
      </c>
      <c r="B15" s="3" t="s">
        <v>4</v>
      </c>
      <c r="C15" s="2">
        <v>646</v>
      </c>
      <c r="D15" s="2">
        <v>35828.1</v>
      </c>
      <c r="E15" s="2">
        <f>'[13]vp šator'!$C$5</f>
        <v>29020.761000000002</v>
      </c>
    </row>
    <row r="16" spans="1:5" x14ac:dyDescent="0.2">
      <c r="A16" s="1">
        <v>15</v>
      </c>
      <c r="B16" s="3" t="s">
        <v>20</v>
      </c>
      <c r="C16" s="2">
        <v>6632</v>
      </c>
      <c r="D16" s="2">
        <v>128858.80999999998</v>
      </c>
      <c r="E16" s="2">
        <f>'[14]vp total'!$C$39</f>
        <v>104375.6361</v>
      </c>
    </row>
    <row r="17" spans="1:5" x14ac:dyDescent="0.2">
      <c r="A17" s="1">
        <v>16</v>
      </c>
      <c r="B17" s="3" t="s">
        <v>21</v>
      </c>
      <c r="C17" s="2">
        <v>5175</v>
      </c>
      <c r="D17" s="2">
        <v>74550.969999999972</v>
      </c>
      <c r="E17" s="2">
        <f>'[15]zc total'!$C$20</f>
        <v>41934.920624999977</v>
      </c>
    </row>
    <row r="18" spans="1:5" x14ac:dyDescent="0.2">
      <c r="A18" s="1">
        <v>17</v>
      </c>
      <c r="B18" s="1" t="s">
        <v>22</v>
      </c>
      <c r="C18" s="2">
        <v>7052</v>
      </c>
      <c r="D18" s="2">
        <v>80573.459999999992</v>
      </c>
      <c r="E18" s="2">
        <f>'[16]zadar total'!$C$17</f>
        <v>65264.502599999993</v>
      </c>
    </row>
    <row r="19" spans="1:5" x14ac:dyDescent="0.2">
      <c r="A19" s="1"/>
      <c r="B19" s="1" t="s">
        <v>5</v>
      </c>
      <c r="C19" s="2">
        <f>SUM(C2:C18)</f>
        <v>78382</v>
      </c>
      <c r="D19" s="2">
        <f>SUM(D2:D18)</f>
        <v>1221079.52</v>
      </c>
      <c r="E19" s="2">
        <f>SUM(E2:E18)</f>
        <v>894176.84902500012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2025-09-10T18:15:36Z</dcterms:created>
  <dcterms:modified xsi:type="dcterms:W3CDTF">2025-10-31T19:25:49Z</dcterms:modified>
</cp:coreProperties>
</file>